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60" windowHeight="10920" tabRatio="804" activeTab="0"/>
  </bookViews>
  <sheets>
    <sheet name="기타소득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<sst xmlns="http://schemas.openxmlformats.org/spreadsheetml/2006/main" count="43" uniqueCount="29">
  <si>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주민등록번호</t>
  </si>
  <si>
    <t>공 제 내 역</t>
  </si>
  <si>
    <t>주민세(10%)</t>
  </si>
  <si>
    <t>계</t>
  </si>
  <si>
    <t>지급액</t>
  </si>
  <si>
    <t>입 금 계 좌</t>
  </si>
  <si>
    <t>합     계</t>
  </si>
  <si>
    <t>소득세(20%)</t>
  </si>
  <si>
    <t>인 적 사 항</t>
  </si>
  <si>
    <t>소 속</t>
  </si>
  <si>
    <t>성 명</t>
  </si>
  <si>
    <t>주 소</t>
  </si>
  <si>
    <t>기준단가</t>
  </si>
  <si>
    <t>은행</t>
  </si>
  <si>
    <t>#</t>
  </si>
  <si>
    <t>소득
금액</t>
  </si>
  <si>
    <t>실
지급액</t>
  </si>
  <si>
    <t>내 용</t>
  </si>
  <si>
    <t xml:space="preserve">일 시 </t>
  </si>
  <si>
    <t>필요경비
공제(80%)</t>
  </si>
  <si>
    <t>활 동 내 역</t>
  </si>
  <si>
    <t xml:space="preserve">사 업 명 </t>
  </si>
  <si>
    <t>작성일</t>
  </si>
  <si>
    <t>작성자</t>
  </si>
  <si>
    <t>은행</t>
  </si>
  <si>
    <t>#</t>
  </si>
  <si>
    <t>사례비 지급조서 (기타소득)</t>
  </si>
  <si>
    <t xml:space="preserve">              (서 명) </t>
  </si>
  <si>
    <t xml:space="preserve">지급내용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</si>
</sst>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11"/>
      <name val="휴먼옛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돋움"/>
      <family val="3"/>
    </font>
    <font>
      <sz val="10"/>
      <name val="돋움"/>
      <family val="3"/>
    </font>
    <font>
      <sz val="20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b/>
      <u val="single"/>
      <sz val="22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i/>
      <sz val="14"/>
      <color indexed="56"/>
      <name val="돋움"/>
      <family val="3"/>
    </font>
    <font>
      <b/>
      <i/>
      <sz val="12"/>
      <color indexed="56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1"/>
      <name val="돋움"/>
      <family val="3"/>
    </font>
    <font>
      <b/>
      <i/>
      <sz val="14"/>
      <color theme="3"/>
      <name val="돋움"/>
      <family val="3"/>
    </font>
    <font>
      <b/>
      <i/>
      <sz val="12"/>
      <color theme="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double"/>
    </border>
    <border>
      <left style="medium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1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41" fontId="7" fillId="34" borderId="0" xfId="48" applyFont="1" applyFill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shrinkToFit="1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 wrapText="1"/>
    </xf>
    <xf numFmtId="41" fontId="11" fillId="33" borderId="28" xfId="48" applyFont="1" applyFill="1" applyBorder="1" applyAlignment="1">
      <alignment horizontal="center" vertical="center"/>
    </xf>
    <xf numFmtId="3" fontId="9" fillId="35" borderId="0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1" fontId="6" fillId="0" borderId="38" xfId="48" applyFont="1" applyBorder="1" applyAlignment="1">
      <alignment horizontal="center" vertical="center"/>
    </xf>
    <xf numFmtId="41" fontId="6" fillId="0" borderId="39" xfId="48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1" fontId="6" fillId="0" borderId="44" xfId="48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41" fontId="6" fillId="0" borderId="38" xfId="48" applyFont="1" applyBorder="1" applyAlignment="1">
      <alignment horizontal="center" vertical="center" wrapText="1"/>
    </xf>
    <xf numFmtId="41" fontId="6" fillId="0" borderId="44" xfId="48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49" fillId="33" borderId="50" xfId="0" applyFont="1" applyFill="1" applyBorder="1" applyAlignment="1">
      <alignment horizontal="center" vertical="center"/>
    </xf>
    <xf numFmtId="0" fontId="49" fillId="33" borderId="51" xfId="0" applyFont="1" applyFill="1" applyBorder="1" applyAlignment="1">
      <alignment horizontal="center" vertical="center"/>
    </xf>
    <xf numFmtId="0" fontId="49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8" fillId="36" borderId="55" xfId="0" applyFont="1" applyFill="1" applyBorder="1" applyAlignment="1">
      <alignment horizontal="center" vertical="center"/>
    </xf>
    <xf numFmtId="0" fontId="8" fillId="36" borderId="56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8" fillId="36" borderId="60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6"/>
  <sheetViews>
    <sheetView tabSelected="1" view="pageBreakPreview" zoomScaleNormal="85" zoomScaleSheetLayoutView="100" zoomScalePageLayoutView="0" workbookViewId="0" topLeftCell="A1">
      <selection activeCell="E15" sqref="E15"/>
    </sheetView>
  </sheetViews>
  <sheetFormatPr defaultColWidth="8.88671875" defaultRowHeight="13.5"/>
  <cols>
    <col min="1" max="1" width="3.88671875" style="0" customWidth="1"/>
    <col min="2" max="2" width="7.3359375" style="0" customWidth="1"/>
    <col min="3" max="3" width="12.21484375" style="0" customWidth="1"/>
    <col min="5" max="5" width="11.77734375" style="0" customWidth="1"/>
    <col min="6" max="6" width="9.6640625" style="0" customWidth="1"/>
    <col min="7" max="7" width="11.77734375" style="0" customWidth="1"/>
    <col min="8" max="8" width="12.21484375" style="0" customWidth="1"/>
    <col min="9" max="9" width="9.6640625" style="0" customWidth="1"/>
    <col min="10" max="10" width="9.5546875" style="0" customWidth="1"/>
    <col min="11" max="11" width="8.21484375" style="0" customWidth="1"/>
    <col min="12" max="12" width="8.10546875" style="0" customWidth="1"/>
    <col min="13" max="13" width="7.77734375" style="0" customWidth="1"/>
    <col min="14" max="14" width="7.21484375" style="0" customWidth="1"/>
    <col min="15" max="15" width="9.4453125" style="0" customWidth="1"/>
    <col min="16" max="16" width="6.99609375" style="0" customWidth="1"/>
    <col min="17" max="17" width="16.3359375" style="0" customWidth="1"/>
  </cols>
  <sheetData>
    <row r="1" spans="2:17" ht="36.75" customHeight="1">
      <c r="B1" s="72" t="s">
        <v>26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1.25" customHeight="1" thickBot="1">
      <c r="B2" s="21"/>
      <c r="C2" s="21"/>
      <c r="D2" s="21"/>
      <c r="E2" s="22"/>
      <c r="F2" s="22"/>
      <c r="G2" s="22"/>
      <c r="H2" s="23"/>
      <c r="I2" s="22"/>
      <c r="J2" s="22"/>
      <c r="K2" s="22"/>
      <c r="L2" s="22"/>
      <c r="M2" s="22"/>
      <c r="N2" s="22"/>
      <c r="O2" s="22"/>
      <c r="P2" s="21"/>
      <c r="Q2" s="21"/>
    </row>
    <row r="3" spans="2:17" ht="31.5" customHeight="1">
      <c r="B3" s="73" t="s">
        <v>21</v>
      </c>
      <c r="C3" s="74"/>
      <c r="D3" s="75"/>
      <c r="E3" s="76"/>
      <c r="F3" s="76"/>
      <c r="G3" s="76"/>
      <c r="H3" s="77"/>
      <c r="I3" s="78" t="s">
        <v>28</v>
      </c>
      <c r="J3" s="74"/>
      <c r="K3" s="79"/>
      <c r="L3" s="80"/>
      <c r="M3" s="80"/>
      <c r="N3" s="80"/>
      <c r="O3" s="80"/>
      <c r="P3" s="80"/>
      <c r="Q3" s="81"/>
    </row>
    <row r="4" spans="2:17" s="1" customFormat="1" ht="23.25" customHeight="1">
      <c r="B4" s="82" t="s">
        <v>8</v>
      </c>
      <c r="C4" s="83"/>
      <c r="D4" s="83"/>
      <c r="E4" s="83"/>
      <c r="F4" s="67" t="s">
        <v>20</v>
      </c>
      <c r="G4" s="68"/>
      <c r="H4" s="69"/>
      <c r="I4" s="70" t="s">
        <v>4</v>
      </c>
      <c r="J4" s="85" t="s">
        <v>19</v>
      </c>
      <c r="K4" s="85" t="s">
        <v>15</v>
      </c>
      <c r="L4" s="84" t="s">
        <v>1</v>
      </c>
      <c r="M4" s="84"/>
      <c r="N4" s="84"/>
      <c r="O4" s="85" t="s">
        <v>16</v>
      </c>
      <c r="P4" s="62" t="s">
        <v>5</v>
      </c>
      <c r="Q4" s="63"/>
    </row>
    <row r="5" spans="2:17" s="1" customFormat="1" ht="27.75" thickBot="1">
      <c r="B5" s="24" t="s">
        <v>10</v>
      </c>
      <c r="C5" s="18" t="s">
        <v>9</v>
      </c>
      <c r="D5" s="25" t="s">
        <v>0</v>
      </c>
      <c r="E5" s="26" t="s">
        <v>11</v>
      </c>
      <c r="F5" s="27" t="s">
        <v>17</v>
      </c>
      <c r="G5" s="28" t="s">
        <v>18</v>
      </c>
      <c r="H5" s="29" t="s">
        <v>12</v>
      </c>
      <c r="I5" s="71"/>
      <c r="J5" s="86"/>
      <c r="K5" s="86"/>
      <c r="L5" s="17" t="s">
        <v>7</v>
      </c>
      <c r="M5" s="17" t="s">
        <v>2</v>
      </c>
      <c r="N5" s="18" t="s">
        <v>3</v>
      </c>
      <c r="O5" s="86"/>
      <c r="P5" s="64"/>
      <c r="Q5" s="65"/>
    </row>
    <row r="6" spans="2:17" ht="22.5" customHeight="1" thickTop="1">
      <c r="B6" s="61"/>
      <c r="C6" s="41"/>
      <c r="D6" s="4"/>
      <c r="E6" s="9"/>
      <c r="F6" s="66"/>
      <c r="G6" s="41"/>
      <c r="H6" s="47"/>
      <c r="I6" s="49"/>
      <c r="J6" s="33">
        <f>+I6*0.8</f>
        <v>0</v>
      </c>
      <c r="K6" s="33">
        <f>+I6-J6</f>
        <v>0</v>
      </c>
      <c r="L6" s="33">
        <f>+IF(K6&lt;=50000,0,K6*0.2)</f>
        <v>0</v>
      </c>
      <c r="M6" s="33">
        <f>+L6*0.1</f>
        <v>0</v>
      </c>
      <c r="N6" s="33">
        <f>+L6+M6</f>
        <v>0</v>
      </c>
      <c r="O6" s="33">
        <f>+I6-N6</f>
        <v>0</v>
      </c>
      <c r="P6" s="4" t="s">
        <v>24</v>
      </c>
      <c r="Q6" s="8"/>
    </row>
    <row r="7" spans="2:17" ht="22.5" customHeight="1">
      <c r="B7" s="50"/>
      <c r="C7" s="51"/>
      <c r="D7" s="3"/>
      <c r="E7" s="10"/>
      <c r="F7" s="60"/>
      <c r="G7" s="54"/>
      <c r="H7" s="55"/>
      <c r="I7" s="56"/>
      <c r="J7" s="37"/>
      <c r="K7" s="37"/>
      <c r="L7" s="37"/>
      <c r="M7" s="37"/>
      <c r="N7" s="37"/>
      <c r="O7" s="37"/>
      <c r="P7" s="3" t="s">
        <v>25</v>
      </c>
      <c r="Q7" s="7"/>
    </row>
    <row r="8" spans="2:17" ht="22.5" customHeight="1">
      <c r="B8" s="61"/>
      <c r="C8" s="40"/>
      <c r="D8" s="3"/>
      <c r="E8" s="11"/>
      <c r="F8" s="52"/>
      <c r="G8" s="41"/>
      <c r="H8" s="47"/>
      <c r="I8" s="49"/>
      <c r="J8" s="32">
        <f>+I8*0.8</f>
        <v>0</v>
      </c>
      <c r="K8" s="32">
        <f>+I8-J8</f>
        <v>0</v>
      </c>
      <c r="L8" s="32">
        <f>+IF(K8&lt;=50000,0,K8*0.2)</f>
        <v>0</v>
      </c>
      <c r="M8" s="32">
        <f>+L8*0.1</f>
        <v>0</v>
      </c>
      <c r="N8" s="32">
        <f>+L8+M8</f>
        <v>0</v>
      </c>
      <c r="O8" s="32">
        <f>+I8-N8</f>
        <v>0</v>
      </c>
      <c r="P8" s="3" t="s">
        <v>24</v>
      </c>
      <c r="Q8" s="6"/>
    </row>
    <row r="9" spans="2:17" ht="22.5" customHeight="1">
      <c r="B9" s="50"/>
      <c r="C9" s="51"/>
      <c r="D9" s="3"/>
      <c r="E9" s="10"/>
      <c r="F9" s="60"/>
      <c r="G9" s="54"/>
      <c r="H9" s="55"/>
      <c r="I9" s="56"/>
      <c r="J9" s="37"/>
      <c r="K9" s="37"/>
      <c r="L9" s="37"/>
      <c r="M9" s="37"/>
      <c r="N9" s="37"/>
      <c r="O9" s="37"/>
      <c r="P9" s="3" t="s">
        <v>25</v>
      </c>
      <c r="Q9" s="6"/>
    </row>
    <row r="10" spans="2:17" ht="22.5" customHeight="1">
      <c r="B10" s="61"/>
      <c r="C10" s="40"/>
      <c r="D10" s="3"/>
      <c r="E10" s="11"/>
      <c r="F10" s="52"/>
      <c r="G10" s="41"/>
      <c r="H10" s="47"/>
      <c r="I10" s="49"/>
      <c r="J10" s="32">
        <f>+I10*0.8</f>
        <v>0</v>
      </c>
      <c r="K10" s="32">
        <f>+I10-J10</f>
        <v>0</v>
      </c>
      <c r="L10" s="32">
        <f>+IF(K10&lt;=50000,0,K10*0.2)</f>
        <v>0</v>
      </c>
      <c r="M10" s="32">
        <f>+L10*0.1</f>
        <v>0</v>
      </c>
      <c r="N10" s="32">
        <f>+L10+M10</f>
        <v>0</v>
      </c>
      <c r="O10" s="32">
        <f>+I10-N10</f>
        <v>0</v>
      </c>
      <c r="P10" s="3" t="s">
        <v>24</v>
      </c>
      <c r="Q10" s="6"/>
    </row>
    <row r="11" spans="2:17" ht="22.5" customHeight="1">
      <c r="B11" s="50"/>
      <c r="C11" s="51"/>
      <c r="D11" s="3"/>
      <c r="E11" s="10"/>
      <c r="F11" s="60"/>
      <c r="G11" s="54"/>
      <c r="H11" s="55"/>
      <c r="I11" s="56"/>
      <c r="J11" s="37"/>
      <c r="K11" s="37"/>
      <c r="L11" s="37"/>
      <c r="M11" s="37"/>
      <c r="N11" s="37"/>
      <c r="O11" s="37"/>
      <c r="P11" s="3" t="s">
        <v>25</v>
      </c>
      <c r="Q11" s="6"/>
    </row>
    <row r="12" spans="2:17" ht="22.5" customHeight="1">
      <c r="B12" s="59"/>
      <c r="C12" s="40"/>
      <c r="D12" s="3"/>
      <c r="E12" s="11"/>
      <c r="F12" s="52"/>
      <c r="G12" s="41"/>
      <c r="H12" s="47"/>
      <c r="I12" s="49"/>
      <c r="J12" s="32">
        <f>+I12*0.8</f>
        <v>0</v>
      </c>
      <c r="K12" s="32">
        <f>+I12-J12</f>
        <v>0</v>
      </c>
      <c r="L12" s="32">
        <f>+IF(K12&lt;=50000,0,K12*0.2)</f>
        <v>0</v>
      </c>
      <c r="M12" s="32">
        <f>+L12*0.1</f>
        <v>0</v>
      </c>
      <c r="N12" s="32">
        <f>+L12+M12</f>
        <v>0</v>
      </c>
      <c r="O12" s="32">
        <f>+I12-N12</f>
        <v>0</v>
      </c>
      <c r="P12" s="3" t="s">
        <v>24</v>
      </c>
      <c r="Q12" s="6"/>
    </row>
    <row r="13" spans="2:17" ht="22.5" customHeight="1">
      <c r="B13" s="50"/>
      <c r="C13" s="51"/>
      <c r="D13" s="3"/>
      <c r="E13" s="10"/>
      <c r="F13" s="60"/>
      <c r="G13" s="54"/>
      <c r="H13" s="55"/>
      <c r="I13" s="56"/>
      <c r="J13" s="37"/>
      <c r="K13" s="37"/>
      <c r="L13" s="37"/>
      <c r="M13" s="37"/>
      <c r="N13" s="37"/>
      <c r="O13" s="37"/>
      <c r="P13" s="3" t="s">
        <v>25</v>
      </c>
      <c r="Q13" s="6"/>
    </row>
    <row r="14" spans="2:17" ht="22.5" customHeight="1">
      <c r="B14" s="38"/>
      <c r="C14" s="40"/>
      <c r="D14" s="3"/>
      <c r="E14" s="11"/>
      <c r="F14" s="42"/>
      <c r="G14" s="44"/>
      <c r="H14" s="46"/>
      <c r="I14" s="48"/>
      <c r="J14" s="32">
        <f>+I14*0.8</f>
        <v>0</v>
      </c>
      <c r="K14" s="32">
        <f>+I14-J14</f>
        <v>0</v>
      </c>
      <c r="L14" s="32">
        <f>+IF(K14&lt;=50000,0,K14*0.2)</f>
        <v>0</v>
      </c>
      <c r="M14" s="32">
        <f>+L14*0.1</f>
        <v>0</v>
      </c>
      <c r="N14" s="32">
        <f>+L14+M14</f>
        <v>0</v>
      </c>
      <c r="O14" s="32">
        <f>+I14-N14</f>
        <v>0</v>
      </c>
      <c r="P14" s="3" t="s">
        <v>13</v>
      </c>
      <c r="Q14" s="6"/>
    </row>
    <row r="15" spans="2:17" ht="22.5" customHeight="1">
      <c r="B15" s="50"/>
      <c r="C15" s="51"/>
      <c r="D15" s="3"/>
      <c r="E15" s="10"/>
      <c r="F15" s="53"/>
      <c r="G15" s="54"/>
      <c r="H15" s="55"/>
      <c r="I15" s="56"/>
      <c r="J15" s="37"/>
      <c r="K15" s="37"/>
      <c r="L15" s="37"/>
      <c r="M15" s="37"/>
      <c r="N15" s="37"/>
      <c r="O15" s="37"/>
      <c r="P15" s="3" t="s">
        <v>14</v>
      </c>
      <c r="Q15" s="6"/>
    </row>
    <row r="16" spans="2:17" ht="22.5" customHeight="1">
      <c r="B16" s="38"/>
      <c r="C16" s="40"/>
      <c r="D16" s="3"/>
      <c r="E16" s="11"/>
      <c r="F16" s="42"/>
      <c r="G16" s="44"/>
      <c r="H16" s="57"/>
      <c r="I16" s="48"/>
      <c r="J16" s="32">
        <f>+I16*0.8</f>
        <v>0</v>
      </c>
      <c r="K16" s="32">
        <f>+I16-J16</f>
        <v>0</v>
      </c>
      <c r="L16" s="32">
        <f>+IF(K16&lt;=50000,0,K16*0.2)</f>
        <v>0</v>
      </c>
      <c r="M16" s="32">
        <f>+L16*0.1</f>
        <v>0</v>
      </c>
      <c r="N16" s="32">
        <f>+L16+M16</f>
        <v>0</v>
      </c>
      <c r="O16" s="32">
        <f>+I16-N16</f>
        <v>0</v>
      </c>
      <c r="P16" s="3" t="s">
        <v>13</v>
      </c>
      <c r="Q16" s="6"/>
    </row>
    <row r="17" spans="2:17" ht="22.5" customHeight="1">
      <c r="B17" s="50"/>
      <c r="C17" s="51"/>
      <c r="D17" s="3"/>
      <c r="E17" s="10"/>
      <c r="F17" s="53"/>
      <c r="G17" s="54"/>
      <c r="H17" s="58"/>
      <c r="I17" s="56"/>
      <c r="J17" s="37"/>
      <c r="K17" s="37"/>
      <c r="L17" s="37"/>
      <c r="M17" s="37"/>
      <c r="N17" s="37"/>
      <c r="O17" s="37"/>
      <c r="P17" s="3" t="s">
        <v>14</v>
      </c>
      <c r="Q17" s="6"/>
    </row>
    <row r="18" spans="2:17" ht="22.5" customHeight="1">
      <c r="B18" s="38"/>
      <c r="C18" s="40"/>
      <c r="D18" s="3"/>
      <c r="E18" s="11"/>
      <c r="F18" s="52"/>
      <c r="G18" s="40"/>
      <c r="H18" s="46"/>
      <c r="I18" s="48"/>
      <c r="J18" s="32">
        <f>+I18*0.8</f>
        <v>0</v>
      </c>
      <c r="K18" s="32">
        <f>+I18-J18</f>
        <v>0</v>
      </c>
      <c r="L18" s="32">
        <f>+IF(K18&lt;=50000,0,K18*0.2)</f>
        <v>0</v>
      </c>
      <c r="M18" s="32">
        <f>+L18*0.1</f>
        <v>0</v>
      </c>
      <c r="N18" s="32">
        <f>+L18+M18</f>
        <v>0</v>
      </c>
      <c r="O18" s="32">
        <f>+I18-N18</f>
        <v>0</v>
      </c>
      <c r="P18" s="3" t="s">
        <v>13</v>
      </c>
      <c r="Q18" s="6"/>
    </row>
    <row r="19" spans="2:17" ht="22.5" customHeight="1">
      <c r="B19" s="50"/>
      <c r="C19" s="51"/>
      <c r="D19" s="3"/>
      <c r="E19" s="10"/>
      <c r="F19" s="53"/>
      <c r="G19" s="54"/>
      <c r="H19" s="55"/>
      <c r="I19" s="56"/>
      <c r="J19" s="37"/>
      <c r="K19" s="37"/>
      <c r="L19" s="37"/>
      <c r="M19" s="37"/>
      <c r="N19" s="37"/>
      <c r="O19" s="37"/>
      <c r="P19" s="3" t="s">
        <v>14</v>
      </c>
      <c r="Q19" s="6"/>
    </row>
    <row r="20" spans="2:17" ht="22.5" customHeight="1">
      <c r="B20" s="38"/>
      <c r="C20" s="40"/>
      <c r="D20" s="3"/>
      <c r="E20" s="11"/>
      <c r="F20" s="52"/>
      <c r="G20" s="44"/>
      <c r="H20" s="46"/>
      <c r="I20" s="48"/>
      <c r="J20" s="32">
        <f>+I20*0.8</f>
        <v>0</v>
      </c>
      <c r="K20" s="32">
        <f>+I20-J20</f>
        <v>0</v>
      </c>
      <c r="L20" s="32">
        <f>+IF(K20&lt;=50000,0,K20*0.2)</f>
        <v>0</v>
      </c>
      <c r="M20" s="32">
        <f>+L20*0.1</f>
        <v>0</v>
      </c>
      <c r="N20" s="32">
        <f>+L20+M20</f>
        <v>0</v>
      </c>
      <c r="O20" s="32">
        <f>+I20-N20</f>
        <v>0</v>
      </c>
      <c r="P20" s="3" t="s">
        <v>13</v>
      </c>
      <c r="Q20" s="6"/>
    </row>
    <row r="21" spans="2:17" ht="22.5" customHeight="1">
      <c r="B21" s="50"/>
      <c r="C21" s="51"/>
      <c r="D21" s="3"/>
      <c r="E21" s="10"/>
      <c r="F21" s="53"/>
      <c r="G21" s="54"/>
      <c r="H21" s="55"/>
      <c r="I21" s="56"/>
      <c r="J21" s="37"/>
      <c r="K21" s="37"/>
      <c r="L21" s="37"/>
      <c r="M21" s="37"/>
      <c r="N21" s="37"/>
      <c r="O21" s="37"/>
      <c r="P21" s="3" t="s">
        <v>14</v>
      </c>
      <c r="Q21" s="6"/>
    </row>
    <row r="22" spans="2:17" ht="22.5" customHeight="1">
      <c r="B22" s="38"/>
      <c r="C22" s="40"/>
      <c r="D22" s="3"/>
      <c r="E22" s="11"/>
      <c r="F22" s="42"/>
      <c r="G22" s="44"/>
      <c r="H22" s="46"/>
      <c r="I22" s="48"/>
      <c r="J22" s="32">
        <f>+I22*0.8</f>
        <v>0</v>
      </c>
      <c r="K22" s="32">
        <f>+I22-J22</f>
        <v>0</v>
      </c>
      <c r="L22" s="32">
        <f>+IF(K22&lt;=50000,0,K22*0.2)</f>
        <v>0</v>
      </c>
      <c r="M22" s="32">
        <f>+L22*0.1</f>
        <v>0</v>
      </c>
      <c r="N22" s="32">
        <f>+L22+M22</f>
        <v>0</v>
      </c>
      <c r="O22" s="32">
        <f>+I22-N22</f>
        <v>0</v>
      </c>
      <c r="P22" s="3" t="s">
        <v>13</v>
      </c>
      <c r="Q22" s="6"/>
    </row>
    <row r="23" spans="2:17" ht="22.5" customHeight="1">
      <c r="B23" s="39"/>
      <c r="C23" s="41"/>
      <c r="D23" s="2"/>
      <c r="E23" s="9"/>
      <c r="F23" s="43"/>
      <c r="G23" s="45"/>
      <c r="H23" s="47"/>
      <c r="I23" s="49"/>
      <c r="J23" s="33"/>
      <c r="K23" s="33"/>
      <c r="L23" s="33"/>
      <c r="M23" s="33"/>
      <c r="N23" s="33"/>
      <c r="O23" s="33"/>
      <c r="P23" s="2" t="s">
        <v>14</v>
      </c>
      <c r="Q23" s="12"/>
    </row>
    <row r="24" spans="2:17" ht="22.5" customHeight="1" thickBot="1">
      <c r="B24" s="34" t="s">
        <v>6</v>
      </c>
      <c r="C24" s="35"/>
      <c r="D24" s="35"/>
      <c r="E24" s="35"/>
      <c r="F24" s="35"/>
      <c r="G24" s="35"/>
      <c r="H24" s="36"/>
      <c r="I24" s="14">
        <f aca="true" t="shared" si="0" ref="I24:O24">SUM(I6:I23)</f>
        <v>0</v>
      </c>
      <c r="J24" s="15">
        <f t="shared" si="0"/>
        <v>0</v>
      </c>
      <c r="K24" s="15">
        <f t="shared" si="0"/>
        <v>0</v>
      </c>
      <c r="L24" s="15">
        <f t="shared" si="0"/>
        <v>0</v>
      </c>
      <c r="M24" s="15">
        <f t="shared" si="0"/>
        <v>0</v>
      </c>
      <c r="N24" s="15">
        <f t="shared" si="0"/>
        <v>0</v>
      </c>
      <c r="O24" s="15">
        <f t="shared" si="0"/>
        <v>0</v>
      </c>
      <c r="P24" s="13"/>
      <c r="Q24" s="16"/>
    </row>
    <row r="25" spans="2:17" ht="14.25">
      <c r="B25" s="19"/>
      <c r="C25" s="19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5"/>
      <c r="Q25" s="5"/>
    </row>
    <row r="26" spans="2:17" ht="32.25" customHeight="1">
      <c r="B26" s="19"/>
      <c r="C26" s="19"/>
      <c r="D26" s="19"/>
      <c r="E26" s="19"/>
      <c r="F26" s="19"/>
      <c r="G26" s="19"/>
      <c r="H26" s="19"/>
      <c r="I26" s="20"/>
      <c r="J26" s="30" t="s">
        <v>22</v>
      </c>
      <c r="K26" s="31"/>
      <c r="L26" s="31"/>
      <c r="M26" s="30" t="s">
        <v>23</v>
      </c>
      <c r="N26" s="31" t="s">
        <v>27</v>
      </c>
      <c r="O26" s="31"/>
      <c r="P26" s="31"/>
      <c r="Q26" s="31"/>
    </row>
  </sheetData>
  <sheetProtection/>
  <mergeCells count="124">
    <mergeCell ref="B1:Q1"/>
    <mergeCell ref="B3:C3"/>
    <mergeCell ref="D3:H3"/>
    <mergeCell ref="I3:J3"/>
    <mergeCell ref="K3:Q3"/>
    <mergeCell ref="B4:E4"/>
    <mergeCell ref="L4:N4"/>
    <mergeCell ref="O4:O5"/>
    <mergeCell ref="J4:J5"/>
    <mergeCell ref="K4:K5"/>
    <mergeCell ref="I6:I7"/>
    <mergeCell ref="J6:J7"/>
    <mergeCell ref="P4:Q5"/>
    <mergeCell ref="B6:B7"/>
    <mergeCell ref="C6:C7"/>
    <mergeCell ref="F6:F7"/>
    <mergeCell ref="G6:G7"/>
    <mergeCell ref="H6:H7"/>
    <mergeCell ref="F4:H4"/>
    <mergeCell ref="I4:I5"/>
    <mergeCell ref="N6:N7"/>
    <mergeCell ref="O6:O7"/>
    <mergeCell ref="J8:J9"/>
    <mergeCell ref="K8:K9"/>
    <mergeCell ref="L8:L9"/>
    <mergeCell ref="K6:K7"/>
    <mergeCell ref="L6:L7"/>
    <mergeCell ref="M6:M7"/>
    <mergeCell ref="M8:M9"/>
    <mergeCell ref="N8:N9"/>
    <mergeCell ref="B8:B9"/>
    <mergeCell ref="C8:C9"/>
    <mergeCell ref="F8:F9"/>
    <mergeCell ref="G8:G9"/>
    <mergeCell ref="H8:H9"/>
    <mergeCell ref="I8:I9"/>
    <mergeCell ref="O8:O9"/>
    <mergeCell ref="B10:B11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O14:O15"/>
    <mergeCell ref="M14:M15"/>
    <mergeCell ref="F16:F17"/>
    <mergeCell ref="G16:G17"/>
    <mergeCell ref="H16:H17"/>
    <mergeCell ref="B14:B15"/>
    <mergeCell ref="C14:C15"/>
    <mergeCell ref="F14:F15"/>
    <mergeCell ref="G14:G15"/>
    <mergeCell ref="B18:B19"/>
    <mergeCell ref="C18:C19"/>
    <mergeCell ref="F18:F19"/>
    <mergeCell ref="G18:G19"/>
    <mergeCell ref="H18:H19"/>
    <mergeCell ref="J14:J15"/>
    <mergeCell ref="H14:H15"/>
    <mergeCell ref="I14:I15"/>
    <mergeCell ref="B16:B17"/>
    <mergeCell ref="C16:C17"/>
    <mergeCell ref="K16:K17"/>
    <mergeCell ref="L16:L17"/>
    <mergeCell ref="M16:M17"/>
    <mergeCell ref="N16:N17"/>
    <mergeCell ref="K14:K15"/>
    <mergeCell ref="L14:L15"/>
    <mergeCell ref="N14:N15"/>
    <mergeCell ref="O16:O17"/>
    <mergeCell ref="L20:L21"/>
    <mergeCell ref="I18:I19"/>
    <mergeCell ref="J18:J19"/>
    <mergeCell ref="K18:K19"/>
    <mergeCell ref="L18:L19"/>
    <mergeCell ref="M18:M19"/>
    <mergeCell ref="I16:I17"/>
    <mergeCell ref="J16:J17"/>
    <mergeCell ref="N18:N19"/>
    <mergeCell ref="J22:J23"/>
    <mergeCell ref="O18:O19"/>
    <mergeCell ref="B20:B21"/>
    <mergeCell ref="C20:C21"/>
    <mergeCell ref="F20:F21"/>
    <mergeCell ref="G20:G21"/>
    <mergeCell ref="H20:H21"/>
    <mergeCell ref="I20:I21"/>
    <mergeCell ref="J20:J21"/>
    <mergeCell ref="K20:K21"/>
    <mergeCell ref="B24:H24"/>
    <mergeCell ref="M20:M21"/>
    <mergeCell ref="N20:N21"/>
    <mergeCell ref="O20:O21"/>
    <mergeCell ref="B22:B23"/>
    <mergeCell ref="C22:C23"/>
    <mergeCell ref="F22:F23"/>
    <mergeCell ref="G22:G23"/>
    <mergeCell ref="H22:H23"/>
    <mergeCell ref="I22:I23"/>
    <mergeCell ref="K26:L26"/>
    <mergeCell ref="N26:Q26"/>
    <mergeCell ref="K22:K23"/>
    <mergeCell ref="L22:L23"/>
    <mergeCell ref="M22:M23"/>
    <mergeCell ref="N22:N23"/>
    <mergeCell ref="O22:O23"/>
  </mergeCells>
  <printOptions/>
  <pageMargins left="0.25" right="0.21" top="0.7480314960629921" bottom="0.5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pams010</dc:creator>
  <cp:keywords/>
  <dc:description/>
  <cp:lastModifiedBy>user</cp:lastModifiedBy>
  <cp:lastPrinted>2012-08-10T08:35:03Z</cp:lastPrinted>
  <dcterms:created xsi:type="dcterms:W3CDTF">2005-04-04T05:30:42Z</dcterms:created>
  <dcterms:modified xsi:type="dcterms:W3CDTF">2012-08-10T08:43:42Z</dcterms:modified>
  <cp:category/>
  <cp:version/>
  <cp:contentType/>
  <cp:contentStatus/>
</cp:coreProperties>
</file>